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ест" sheetId="2" r:id="rId1"/>
    <sheet name="Результат" sheetId="3" r:id="rId2"/>
  </sheets>
  <calcPr calcId="152511"/>
</workbook>
</file>

<file path=xl/calcChain.xml><?xml version="1.0" encoding="utf-8"?>
<calcChain xmlns="http://schemas.openxmlformats.org/spreadsheetml/2006/main">
  <c r="C27" i="3" l="1"/>
  <c r="C12" i="3"/>
  <c r="C9" i="3"/>
  <c r="C30" i="3"/>
  <c r="C24" i="3"/>
  <c r="C21" i="3"/>
  <c r="C18" i="3"/>
  <c r="C15" i="3"/>
  <c r="C6" i="3"/>
  <c r="C3" i="3"/>
  <c r="H14" i="3" l="1"/>
  <c r="I14" i="3" s="1"/>
  <c r="I8" i="3" l="1"/>
  <c r="J14" i="3"/>
  <c r="K8" i="3"/>
  <c r="H8" i="3"/>
  <c r="J8" i="3"/>
</calcChain>
</file>

<file path=xl/sharedStrings.xml><?xml version="1.0" encoding="utf-8"?>
<sst xmlns="http://schemas.openxmlformats.org/spreadsheetml/2006/main" count="13" uniqueCount="13">
  <si>
    <t>Выберите правильный ответ</t>
  </si>
  <si>
    <t>4. Сколько фаз в прыжках?</t>
  </si>
  <si>
    <t>5. Сколько основных игроков входят в состав команды по баскетболу?</t>
  </si>
  <si>
    <t>3. Какие виды упражнений входят в лёгкую атлетику?</t>
  </si>
  <si>
    <t>2. Через сколько времени после занятий физическими упражнениями можно принимать пищу?</t>
  </si>
  <si>
    <t>1. Что надо делать для профилактики избыточного веса?</t>
  </si>
  <si>
    <t>6. Страна, в которой зародилась игра в баскетбол:</t>
  </si>
  <si>
    <t>Ваш результат</t>
  </si>
  <si>
    <t>7. Какая страна считается родиной футбола?</t>
  </si>
  <si>
    <t>8. Когда и где зародились Олимпийские игры?</t>
  </si>
  <si>
    <t>9. Какие виды спорта включают в спортивные игры?</t>
  </si>
  <si>
    <t>10. С низкого старта бегают:</t>
  </si>
  <si>
    <t>Ваша оценка: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</si>
</sst>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28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i/>
      <u/>
      <sz val="22"/>
      <color rgb="FFFF0000"/>
      <name val="Times New Roman"/>
      <family val="1"/>
      <charset val="204"/>
    </font>
    <font>
      <b/>
      <i/>
      <sz val="7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8" fillId="0" borderId="0" xfId="0" applyFont="1"/>
    <xf numFmtId="0" fontId="1" fillId="0" borderId="0" xfId="0" applyFont="1"/>
    <xf numFmtId="0" fontId="7" fillId="0" borderId="0" xfId="0" applyFont="1"/>
    <xf numFmtId="0" fontId="2" fillId="2" borderId="0" xfId="0" applyFont="1" applyFill="1"/>
    <xf numFmtId="0" fontId="11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/>
    <xf numFmtId="0" fontId="12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7"/>
  <sheetViews>
    <sheetView showGridLines="0" tabSelected="1" workbookViewId="0">
      <selection activeCell="B27" sqref="B27:J27"/>
    </sheetView>
  </sheetViews>
  <sheetFormatPr defaultRowHeight="15" x14ac:dyDescent="0.25"/>
  <sheetData>
    <row r="3" spans="2:16" ht="23.25" x14ac:dyDescent="0.35">
      <c r="B3" s="7" t="s">
        <v>0</v>
      </c>
      <c r="C3" s="7"/>
      <c r="D3" s="7"/>
      <c r="E3" s="7"/>
      <c r="F3" s="7"/>
      <c r="G3" s="7"/>
      <c r="H3" s="1"/>
    </row>
    <row r="5" spans="2:16" ht="20.25" x14ac:dyDescent="0.3">
      <c r="B5" s="3" t="s">
        <v>5</v>
      </c>
      <c r="C5" s="3"/>
      <c r="D5" s="3"/>
      <c r="E5" s="3"/>
      <c r="F5" s="3"/>
      <c r="G5" s="3"/>
      <c r="H5" s="3"/>
      <c r="I5" s="3"/>
      <c r="J5" s="3"/>
    </row>
    <row r="7" spans="2:16" ht="18.75" x14ac:dyDescent="0.3">
      <c r="B7" s="4"/>
      <c r="C7" s="4"/>
      <c r="D7" s="4"/>
      <c r="E7" s="4"/>
      <c r="F7" s="4"/>
      <c r="G7" s="4"/>
      <c r="H7" s="4"/>
      <c r="I7" s="4"/>
      <c r="J7" s="4"/>
    </row>
    <row r="9" spans="2:16" ht="21" customHeight="1" x14ac:dyDescent="0.3">
      <c r="B9" s="3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1" spans="2:16" ht="18.75" x14ac:dyDescent="0.3">
      <c r="B11" s="4"/>
      <c r="C11" s="4"/>
      <c r="D11" s="4"/>
      <c r="E11" s="4"/>
      <c r="F11" s="4"/>
      <c r="G11" s="4"/>
      <c r="H11" s="4"/>
      <c r="I11" s="4"/>
      <c r="J11" s="4"/>
    </row>
    <row r="13" spans="2:16" ht="20.25" x14ac:dyDescent="0.3">
      <c r="B13" s="3" t="s">
        <v>3</v>
      </c>
      <c r="C13" s="3"/>
      <c r="D13" s="3"/>
      <c r="E13" s="3"/>
      <c r="F13" s="3"/>
      <c r="G13" s="3"/>
      <c r="H13" s="3"/>
      <c r="I13" s="3"/>
      <c r="J13" s="3"/>
    </row>
    <row r="15" spans="2:16" ht="18.75" x14ac:dyDescent="0.3">
      <c r="B15" s="4"/>
      <c r="C15" s="4"/>
      <c r="D15" s="4"/>
      <c r="E15" s="4"/>
      <c r="F15" s="4"/>
      <c r="G15" s="4"/>
      <c r="H15" s="4"/>
      <c r="I15" s="4"/>
      <c r="J15" s="4"/>
    </row>
    <row r="16" spans="2:16" ht="15.75" x14ac:dyDescent="0.25">
      <c r="D16" s="6"/>
      <c r="E16" s="6"/>
      <c r="F16" s="6"/>
      <c r="G16" s="6"/>
      <c r="H16" s="6"/>
      <c r="I16" s="6"/>
      <c r="J16" s="6"/>
    </row>
    <row r="17" spans="2:12" ht="20.25" x14ac:dyDescent="0.3">
      <c r="B17" s="3" t="s">
        <v>1</v>
      </c>
      <c r="C17" s="3"/>
      <c r="D17" s="3"/>
      <c r="E17" s="3"/>
      <c r="F17" s="3"/>
      <c r="G17" s="3"/>
      <c r="H17" s="3"/>
      <c r="I17" s="3"/>
      <c r="J17" s="3"/>
    </row>
    <row r="18" spans="2:12" ht="15.75" x14ac:dyDescent="0.25">
      <c r="D18" s="6"/>
      <c r="E18" s="6"/>
      <c r="F18" s="6"/>
      <c r="G18" s="6"/>
      <c r="H18" s="6"/>
      <c r="I18" s="6"/>
    </row>
    <row r="19" spans="2:12" ht="18.75" x14ac:dyDescent="0.3">
      <c r="B19" s="4"/>
      <c r="C19" s="4"/>
      <c r="D19" s="4"/>
      <c r="E19" s="4"/>
      <c r="F19" s="4"/>
      <c r="G19" s="4"/>
      <c r="H19" s="4"/>
      <c r="I19" s="4"/>
      <c r="J19" s="4"/>
    </row>
    <row r="21" spans="2:12" ht="21" customHeight="1" x14ac:dyDescent="0.3">
      <c r="B21" s="3" t="s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3" spans="2:12" ht="18.75" x14ac:dyDescent="0.3">
      <c r="B23" s="4"/>
      <c r="C23" s="4"/>
      <c r="D23" s="4"/>
      <c r="E23" s="4"/>
      <c r="F23" s="4"/>
      <c r="G23" s="4"/>
      <c r="H23" s="4"/>
      <c r="I23" s="4"/>
      <c r="J23" s="4"/>
    </row>
    <row r="25" spans="2:12" ht="21" customHeight="1" x14ac:dyDescent="0.3">
      <c r="B25" s="3" t="s">
        <v>6</v>
      </c>
      <c r="C25" s="3"/>
      <c r="D25" s="3"/>
      <c r="E25" s="3"/>
      <c r="F25" s="3"/>
      <c r="G25" s="3"/>
      <c r="H25" s="3"/>
      <c r="I25" s="3"/>
      <c r="J25" s="3"/>
    </row>
    <row r="27" spans="2:12" ht="18.75" x14ac:dyDescent="0.3">
      <c r="B27" s="4"/>
      <c r="C27" s="4"/>
      <c r="D27" s="4"/>
      <c r="E27" s="4"/>
      <c r="F27" s="4"/>
      <c r="G27" s="4"/>
      <c r="H27" s="4"/>
      <c r="I27" s="4"/>
      <c r="J27" s="4"/>
    </row>
    <row r="29" spans="2:12" ht="21" customHeight="1" x14ac:dyDescent="0.3">
      <c r="B29" s="3" t="s">
        <v>8</v>
      </c>
      <c r="C29" s="3"/>
      <c r="D29" s="3"/>
      <c r="E29" s="3"/>
      <c r="F29" s="3"/>
      <c r="G29" s="3"/>
      <c r="H29" s="3"/>
      <c r="I29" s="3"/>
    </row>
    <row r="31" spans="2:12" ht="18.75" x14ac:dyDescent="0.3">
      <c r="B31" s="4"/>
      <c r="C31" s="4"/>
      <c r="D31" s="4"/>
      <c r="E31" s="4"/>
      <c r="F31" s="4"/>
      <c r="G31" s="4"/>
      <c r="H31" s="4"/>
      <c r="I31" s="4"/>
      <c r="J31" s="4"/>
    </row>
    <row r="33" spans="2:10" ht="21" customHeight="1" x14ac:dyDescent="0.3">
      <c r="B33" s="3" t="s">
        <v>9</v>
      </c>
      <c r="C33" s="3"/>
      <c r="D33" s="3"/>
      <c r="E33" s="3"/>
      <c r="F33" s="3"/>
      <c r="G33" s="3"/>
      <c r="H33" s="3"/>
      <c r="I33" s="3"/>
      <c r="J33" s="3"/>
    </row>
    <row r="35" spans="2:10" ht="18.75" x14ac:dyDescent="0.3">
      <c r="B35" s="4"/>
      <c r="C35" s="4"/>
      <c r="D35" s="4"/>
      <c r="E35" s="4"/>
      <c r="F35" s="4"/>
      <c r="G35" s="4"/>
      <c r="H35" s="4"/>
      <c r="I35" s="4"/>
      <c r="J35" s="4"/>
    </row>
    <row r="37" spans="2:10" ht="21" customHeight="1" x14ac:dyDescent="0.3">
      <c r="B37" s="3" t="s">
        <v>10</v>
      </c>
      <c r="C37" s="3"/>
      <c r="D37" s="3"/>
      <c r="E37" s="3"/>
      <c r="F37" s="3"/>
      <c r="G37" s="3"/>
      <c r="H37" s="3"/>
      <c r="I37" s="3"/>
      <c r="J37" s="3"/>
    </row>
    <row r="39" spans="2:10" ht="18.75" x14ac:dyDescent="0.3">
      <c r="B39" s="4"/>
      <c r="C39" s="4"/>
      <c r="D39" s="4"/>
      <c r="E39" s="4"/>
      <c r="F39" s="4"/>
      <c r="G39" s="4"/>
      <c r="H39" s="4"/>
      <c r="I39" s="4"/>
      <c r="J39" s="4"/>
    </row>
    <row r="41" spans="2:10" ht="21" customHeight="1" x14ac:dyDescent="0.3">
      <c r="B41" s="3" t="s">
        <v>11</v>
      </c>
      <c r="C41" s="3"/>
      <c r="D41" s="3"/>
      <c r="E41" s="3"/>
      <c r="F41" s="3"/>
      <c r="G41" s="3"/>
      <c r="H41" s="3"/>
      <c r="I41" s="3"/>
      <c r="J41" s="3"/>
    </row>
    <row r="43" spans="2:10" ht="18.75" x14ac:dyDescent="0.3">
      <c r="B43" s="4"/>
      <c r="C43" s="4"/>
      <c r="D43" s="4"/>
      <c r="E43" s="4"/>
      <c r="F43" s="4"/>
      <c r="G43" s="4"/>
      <c r="H43" s="4"/>
      <c r="I43" s="4"/>
      <c r="J43" s="4"/>
    </row>
    <row r="46" spans="2:10" x14ac:dyDescent="0.25">
      <c r="C46" s="5" t="s">
        <v>7</v>
      </c>
      <c r="D46" s="5"/>
      <c r="E46" s="5"/>
      <c r="F46" s="5"/>
      <c r="G46" s="5"/>
    </row>
    <row r="47" spans="2:10" x14ac:dyDescent="0.25">
      <c r="C47" s="5"/>
      <c r="D47" s="5"/>
      <c r="E47" s="5"/>
      <c r="F47" s="5"/>
      <c r="G47" s="5"/>
    </row>
  </sheetData>
  <mergeCells count="24">
    <mergeCell ref="B3:G3"/>
    <mergeCell ref="B5:J5"/>
    <mergeCell ref="B9:P9"/>
    <mergeCell ref="B7:J7"/>
    <mergeCell ref="D16:J16"/>
    <mergeCell ref="B11:J11"/>
    <mergeCell ref="B15:J15"/>
    <mergeCell ref="B13:J13"/>
    <mergeCell ref="B17:J17"/>
    <mergeCell ref="B19:J19"/>
    <mergeCell ref="D18:I18"/>
    <mergeCell ref="B21:L21"/>
    <mergeCell ref="B23:J23"/>
    <mergeCell ref="B25:J25"/>
    <mergeCell ref="B27:J27"/>
    <mergeCell ref="B29:I29"/>
    <mergeCell ref="B43:J43"/>
    <mergeCell ref="C46:G47"/>
    <mergeCell ref="B31:J31"/>
    <mergeCell ref="B33:J33"/>
    <mergeCell ref="B35:J35"/>
    <mergeCell ref="B37:J37"/>
    <mergeCell ref="B39:J39"/>
    <mergeCell ref="B41:J41"/>
  </mergeCells>
  <dataValidations count="10">
    <dataValidation type="list" allowBlank="1" showInputMessage="1" showErrorMessage="1" sqref="B7">
      <formula1>"Выполнять физические управжнения по выходным дням, Включать в рацион питания больше жиров и сладких блюд, Регулярно выполнять физические упражнения, Как можно дольше лежать в постели и смотреть спортивные передачи,"</formula1>
    </dataValidation>
    <dataValidation type="list" allowBlank="1" showInputMessage="1" showErrorMessage="1" sqref="B11:J11">
      <formula1>"5-10 мин, 30-45 мин, 1-2 часа, 3-4часа,"</formula1>
    </dataValidation>
    <dataValidation type="list" allowBlank="1" showInputMessage="1" showErrorMessage="1" sqref="B15:J15">
      <formula1>"Бег и прыжки ( в длину и высоту) и метание, Метание, лазание по канату, Бег, прыжки, Прыжки в высоту,"</formula1>
    </dataValidation>
    <dataValidation type="list" allowBlank="1" showInputMessage="1" showErrorMessage="1" sqref="B19:J19">
      <formula1>"Четыре, Одна, Шесть, Две,"</formula1>
    </dataValidation>
    <dataValidation type="list" allowBlank="1" showInputMessage="1" showErrorMessage="1" sqref="B23">
      <formula1>"Шесть, Семь, Пять, Один,"</formula1>
    </dataValidation>
    <dataValidation type="list" allowBlank="1" showInputMessage="1" showErrorMessage="1" sqref="B27">
      <formula1>"Америка, Франция, Италия, Россия,"</formula1>
    </dataValidation>
    <dataValidation type="list" allowBlank="1" showInputMessage="1" showErrorMessage="1" sqref="B31">
      <formula1>"Америка, Россия, Финляндия, Англия,"</formula1>
    </dataValidation>
    <dataValidation type="list" allowBlank="1" showInputMessage="1" showErrorMessage="1" sqref="B35">
      <formula1>"в 673 г. до н.э в России, в 776 г до н.э. в Древней Греции, в 367 г до н.э. в Америке, в 700 г. до н.э. в Англии,"</formula1>
    </dataValidation>
    <dataValidation type="list" allowBlank="1" showInputMessage="1" showErrorMessage="1" sqref="B43">
      <formula1>"На короткие дистанции, На средние дистанции, На длинные дистанции, Кроссы,"</formula1>
    </dataValidation>
    <dataValidation type="list" allowBlank="1" showInputMessage="1" showErrorMessage="1" sqref="B39:J39">
      <formula1>"Футбол и ручной мяч и баскетбол и волейбол, Футбол, Прыжки в высоту, Баскетбол, волейбол,"</formula1>
    </dataValidation>
  </dataValidations>
  <hyperlinks>
    <hyperlink ref="C46:G47" location="Результат!A1" display="Ваш результат"/>
  </hyperlinks>
  <pageMargins left="0.7" right="0.7" top="0.75" bottom="0.75" header="0.3" footer="0.3"/>
  <pageSetup paperSize="9" orientation="portrait" horizontalDpi="180" verticalDpi="18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showGridLines="0" workbookViewId="0">
      <selection activeCell="J14" sqref="J14:J18"/>
    </sheetView>
  </sheetViews>
  <sheetFormatPr defaultRowHeight="15" x14ac:dyDescent="0.25"/>
  <sheetData>
    <row r="3" spans="2:11" ht="15" customHeight="1" x14ac:dyDescent="0.25">
      <c r="B3" s="14">
        <v>1</v>
      </c>
      <c r="C3" s="15" t="str">
        <f>IF(Тест!B7="Регулярно выполнять физические упражнения","Правильно","Неправильно")</f>
        <v>Неправильно</v>
      </c>
      <c r="D3" s="15"/>
      <c r="E3" s="15"/>
    </row>
    <row r="4" spans="2:11" ht="15" customHeight="1" x14ac:dyDescent="0.25">
      <c r="B4" s="14"/>
      <c r="C4" s="15"/>
      <c r="D4" s="15"/>
      <c r="E4" s="15"/>
      <c r="H4" s="9" t="s">
        <v>12</v>
      </c>
      <c r="I4" s="9"/>
      <c r="J4" s="9"/>
      <c r="K4" s="9"/>
    </row>
    <row r="5" spans="2:11" x14ac:dyDescent="0.25">
      <c r="H5" s="9"/>
      <c r="I5" s="9"/>
      <c r="J5" s="9"/>
      <c r="K5" s="9"/>
    </row>
    <row r="6" spans="2:11" ht="15.75" customHeight="1" x14ac:dyDescent="0.25">
      <c r="B6" s="13">
        <v>2</v>
      </c>
      <c r="C6" s="12" t="str">
        <f>IF(Тест!B11="30-45 мин","Правильно","Неправильно")</f>
        <v>Неправильно</v>
      </c>
      <c r="D6" s="12"/>
      <c r="E6" s="12"/>
      <c r="H6" s="9"/>
      <c r="I6" s="9"/>
      <c r="J6" s="9"/>
      <c r="K6" s="9"/>
    </row>
    <row r="7" spans="2:11" ht="17.25" customHeight="1" x14ac:dyDescent="0.25">
      <c r="B7" s="13"/>
      <c r="C7" s="12"/>
      <c r="D7" s="12"/>
      <c r="E7" s="12"/>
    </row>
    <row r="8" spans="2:11" x14ac:dyDescent="0.25">
      <c r="F8" s="10"/>
      <c r="G8" s="8"/>
      <c r="H8" s="11" t="str">
        <f>IF(Результат!H14=5,"3","")</f>
        <v/>
      </c>
      <c r="I8" s="11" t="str">
        <f>IF(Результат!H14=7,"4","")</f>
        <v/>
      </c>
      <c r="J8" s="11" t="str">
        <f>IF(Результат!H14&gt;=8,"5","")</f>
        <v/>
      </c>
      <c r="K8" s="8" t="str">
        <f>IF(Результат!H14=6,"4","")</f>
        <v/>
      </c>
    </row>
    <row r="9" spans="2:11" x14ac:dyDescent="0.25">
      <c r="B9" s="13">
        <v>3</v>
      </c>
      <c r="C9" s="12" t="str">
        <f>IF(Тест!B15="Бег и прыжки ( в длину и высоту) и метание","Правильно","Неправильно")</f>
        <v>Неправильно</v>
      </c>
      <c r="D9" s="12"/>
      <c r="E9" s="12"/>
      <c r="F9" s="10"/>
      <c r="G9" s="8"/>
      <c r="H9" s="11"/>
      <c r="I9" s="11"/>
      <c r="J9" s="11"/>
      <c r="K9" s="8"/>
    </row>
    <row r="10" spans="2:11" x14ac:dyDescent="0.25">
      <c r="B10" s="13"/>
      <c r="C10" s="12"/>
      <c r="D10" s="12"/>
      <c r="E10" s="12"/>
      <c r="F10" s="10"/>
      <c r="G10" s="8"/>
      <c r="H10" s="11"/>
      <c r="I10" s="11"/>
      <c r="J10" s="11"/>
      <c r="K10" s="8"/>
    </row>
    <row r="11" spans="2:11" x14ac:dyDescent="0.25">
      <c r="F11" s="10"/>
      <c r="G11" s="8"/>
      <c r="H11" s="11"/>
      <c r="I11" s="11"/>
      <c r="J11" s="11"/>
      <c r="K11" s="8"/>
    </row>
    <row r="12" spans="2:11" x14ac:dyDescent="0.25">
      <c r="B12" s="13">
        <v>4</v>
      </c>
      <c r="C12" s="12" t="str">
        <f>IF(Тест!B19="Четыре","Правильно","Неправильно")</f>
        <v>Неправильно</v>
      </c>
      <c r="D12" s="12"/>
      <c r="E12" s="12"/>
      <c r="F12" s="10"/>
      <c r="G12" s="8"/>
      <c r="H12" s="11"/>
      <c r="I12" s="11"/>
      <c r="J12" s="11"/>
      <c r="K12" s="8"/>
    </row>
    <row r="13" spans="2:11" x14ac:dyDescent="0.25">
      <c r="B13" s="13"/>
      <c r="C13" s="12"/>
      <c r="D13" s="12"/>
      <c r="E13" s="12"/>
    </row>
    <row r="14" spans="2:11" x14ac:dyDescent="0.25">
      <c r="H14" s="2">
        <f>COUNTIF(C3:C30,"Правильно")</f>
        <v>0</v>
      </c>
      <c r="I14" s="8" t="str">
        <f>IF(Результат!H14=4,"3","")</f>
        <v/>
      </c>
      <c r="J14" s="8" t="str">
        <f>IF(Результат!H14&lt;=3,"2","")</f>
        <v>2</v>
      </c>
    </row>
    <row r="15" spans="2:11" x14ac:dyDescent="0.25">
      <c r="B15" s="13">
        <v>5</v>
      </c>
      <c r="C15" s="12" t="str">
        <f>IF(Тест!B23="Пять","Правильно","Неправильно")</f>
        <v>Неправильно</v>
      </c>
      <c r="D15" s="12"/>
      <c r="E15" s="12"/>
      <c r="I15" s="8"/>
      <c r="J15" s="8"/>
    </row>
    <row r="16" spans="2:11" x14ac:dyDescent="0.25">
      <c r="B16" s="13"/>
      <c r="C16" s="12"/>
      <c r="D16" s="12"/>
      <c r="E16" s="12"/>
      <c r="I16" s="8"/>
      <c r="J16" s="8"/>
    </row>
    <row r="17" spans="2:10" x14ac:dyDescent="0.25">
      <c r="I17" s="8"/>
      <c r="J17" s="8"/>
    </row>
    <row r="18" spans="2:10" x14ac:dyDescent="0.25">
      <c r="B18" s="13">
        <v>6</v>
      </c>
      <c r="C18" s="12" t="str">
        <f>IF(Тест!B27="Америка","Правильно","Неправильно")</f>
        <v>Неправильно</v>
      </c>
      <c r="D18" s="12"/>
      <c r="E18" s="12"/>
      <c r="I18" s="8"/>
      <c r="J18" s="8"/>
    </row>
    <row r="19" spans="2:10" x14ac:dyDescent="0.25">
      <c r="B19" s="13"/>
      <c r="C19" s="12"/>
      <c r="D19" s="12"/>
      <c r="E19" s="12"/>
    </row>
    <row r="21" spans="2:10" x14ac:dyDescent="0.25">
      <c r="B21" s="13">
        <v>7</v>
      </c>
      <c r="C21" s="12" t="str">
        <f>IF(Тест!B31="Англия","Правильно","Неправильно")</f>
        <v>Неправильно</v>
      </c>
      <c r="D21" s="12"/>
      <c r="E21" s="12"/>
    </row>
    <row r="22" spans="2:10" x14ac:dyDescent="0.25">
      <c r="B22" s="13"/>
      <c r="C22" s="12"/>
      <c r="D22" s="12"/>
      <c r="E22" s="12"/>
    </row>
    <row r="24" spans="2:10" x14ac:dyDescent="0.25">
      <c r="B24" s="13">
        <v>8</v>
      </c>
      <c r="C24" s="12" t="str">
        <f>IF(Тест!B35="в 776 г до н.э. в Древней Греции","Правильно","Неправильно")</f>
        <v>Неправильно</v>
      </c>
      <c r="D24" s="12"/>
      <c r="E24" s="12"/>
    </row>
    <row r="25" spans="2:10" x14ac:dyDescent="0.25">
      <c r="B25" s="13"/>
      <c r="C25" s="12"/>
      <c r="D25" s="12"/>
      <c r="E25" s="12"/>
    </row>
    <row r="27" spans="2:10" x14ac:dyDescent="0.25">
      <c r="B27" s="13">
        <v>9</v>
      </c>
      <c r="C27" s="12" t="str">
        <f>IF(Тест!B39="Футбол и ручной мяч и баскетбол и волейбол","Правильно","Неправильно")</f>
        <v>Неправильно</v>
      </c>
      <c r="D27" s="12"/>
      <c r="E27" s="12"/>
    </row>
    <row r="28" spans="2:10" x14ac:dyDescent="0.25">
      <c r="B28" s="13"/>
      <c r="C28" s="12"/>
      <c r="D28" s="12"/>
      <c r="E28" s="12"/>
    </row>
    <row r="30" spans="2:10" x14ac:dyDescent="0.25">
      <c r="B30" s="13">
        <v>10</v>
      </c>
      <c r="C30" s="12" t="str">
        <f>IF(Тест!B43="На короткие дистанции","Правильно","Неправильно")</f>
        <v>Неправильно</v>
      </c>
      <c r="D30" s="12"/>
      <c r="E30" s="12"/>
    </row>
    <row r="31" spans="2:10" x14ac:dyDescent="0.25">
      <c r="B31" s="13"/>
      <c r="C31" s="12"/>
      <c r="D31" s="12"/>
      <c r="E31" s="12"/>
    </row>
  </sheetData>
  <mergeCells count="29">
    <mergeCell ref="B3:B4"/>
    <mergeCell ref="C3:E4"/>
    <mergeCell ref="B6:B7"/>
    <mergeCell ref="B9:B10"/>
    <mergeCell ref="B12:B13"/>
    <mergeCell ref="C6:E7"/>
    <mergeCell ref="C9:E10"/>
    <mergeCell ref="C12:E13"/>
    <mergeCell ref="C30:E31"/>
    <mergeCell ref="B15:B16"/>
    <mergeCell ref="B18:B19"/>
    <mergeCell ref="B21:B22"/>
    <mergeCell ref="B24:B25"/>
    <mergeCell ref="B27:B28"/>
    <mergeCell ref="B30:B31"/>
    <mergeCell ref="C15:E16"/>
    <mergeCell ref="C18:E19"/>
    <mergeCell ref="C21:E22"/>
    <mergeCell ref="C24:E25"/>
    <mergeCell ref="C27:E28"/>
    <mergeCell ref="I14:I18"/>
    <mergeCell ref="J14:J18"/>
    <mergeCell ref="H4:K6"/>
    <mergeCell ref="F8:F12"/>
    <mergeCell ref="G8:G12"/>
    <mergeCell ref="H8:H12"/>
    <mergeCell ref="I8:I12"/>
    <mergeCell ref="J8:J12"/>
    <mergeCell ref="K8:K12"/>
  </mergeCells>
  <pageMargins left="0.7" right="0.7" top="0.75" bottom="0.75" header="0.3" footer="0.3"/>
  <pageSetup paperSize="9" orientation="portrait" horizontalDpi="180" verticalDpi="18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</vt:lpstr>
      <vt:lpstr>Результат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2018-12-28T02:53:29Z</dcterms:modified>
</cp:coreProperties>
</file>